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结项结果" sheetId="2" r:id="rId1"/>
  </sheets>
  <externalReferences>
    <externalReference r:id="rId2"/>
    <externalReference r:id="rId3"/>
  </externalReferences>
  <definedNames>
    <definedName name="_xlnm._FilterDatabase" localSheetId="0" hidden="1">结项结果!$A$2:$G$44</definedName>
  </definedNames>
  <calcPr calcId="144525"/>
</workbook>
</file>

<file path=xl/sharedStrings.xml><?xml version="1.0" encoding="utf-8"?>
<sst xmlns="http://schemas.openxmlformats.org/spreadsheetml/2006/main" count="197" uniqueCount="118">
  <si>
    <r>
      <t>兰州大学2022年（第25届）“</t>
    </r>
    <r>
      <rPr>
        <sz val="18"/>
        <color theme="1"/>
        <rFont val="宋体"/>
        <charset val="134"/>
      </rPr>
      <t>䇹</t>
    </r>
    <r>
      <rPr>
        <sz val="18"/>
        <color theme="1"/>
        <rFont val="方正小标宋简体"/>
        <charset val="134"/>
      </rPr>
      <t>政基金”项目结项评审结果汇总表</t>
    </r>
  </si>
  <si>
    <t>序号</t>
  </si>
  <si>
    <t>组别</t>
  </si>
  <si>
    <t>项目编号</t>
  </si>
  <si>
    <t>姓名</t>
  </si>
  <si>
    <t>性别</t>
  </si>
  <si>
    <t>课题名称</t>
  </si>
  <si>
    <t>指导教师</t>
  </si>
  <si>
    <t>是否结项</t>
  </si>
  <si>
    <t>文史组</t>
  </si>
  <si>
    <t>伏娆</t>
  </si>
  <si>
    <t>新时期以来中国文学中的敦煌书写</t>
  </si>
  <si>
    <t>权绘锦</t>
  </si>
  <si>
    <t>是</t>
  </si>
  <si>
    <t>唐艺文</t>
  </si>
  <si>
    <t>总体辩证法视域的现代粉丝经济发展机理研究</t>
  </si>
  <si>
    <t>王维平</t>
  </si>
  <si>
    <t>陈佳慧</t>
  </si>
  <si>
    <t>基于生产空间的各民族交往交流交融实证研究</t>
  </si>
  <si>
    <t>李洁</t>
  </si>
  <si>
    <t>金易</t>
  </si>
  <si>
    <t>政务服务改革背景下政治参与对政治信任的影响机制研究</t>
  </si>
  <si>
    <t>肖涵</t>
  </si>
  <si>
    <t>程冠一</t>
  </si>
  <si>
    <t>新零工经济模式对大学生就业观的影响及引导策略研究</t>
  </si>
  <si>
    <t>王永祥</t>
  </si>
  <si>
    <t>章文韬</t>
  </si>
  <si>
    <t>意图、实效与偏差：基于安徽省T县“城乡教育一体化”改革成效的个案研究</t>
  </si>
  <si>
    <t>刘庸</t>
  </si>
  <si>
    <t>卿翼帆</t>
  </si>
  <si>
    <t>儿童文学老年形象建构研究</t>
  </si>
  <si>
    <t>李利芳</t>
  </si>
  <si>
    <t>庞欣燕</t>
  </si>
  <si>
    <t>地方政府形式回应的治理策略与工具</t>
  </si>
  <si>
    <t>孙斐</t>
  </si>
  <si>
    <t>胡辰欣</t>
  </si>
  <si>
    <t>唐代秘书省相关问题考论</t>
  </si>
  <si>
    <t>吴炯炯</t>
  </si>
  <si>
    <t>路小渲</t>
  </si>
  <si>
    <t>虚拟交互与价值塑造：新传播语境下提升网络主流意识形态话语权的对策研究</t>
  </si>
  <si>
    <t>杨志超</t>
  </si>
  <si>
    <t>赵子昳</t>
  </si>
  <si>
    <t>乡村振兴背景下赣南苏区红色文化的重构与反哺研究</t>
  </si>
  <si>
    <t>宫长瑞</t>
  </si>
  <si>
    <t>胡月悦</t>
  </si>
  <si>
    <t>凶仪之典：隋唐至明清鸿胪寺司仪署研究</t>
  </si>
  <si>
    <t>刘全波</t>
  </si>
  <si>
    <t>数理组</t>
  </si>
  <si>
    <t>宋睿宇</t>
  </si>
  <si>
    <t>基于有限元方法分析圆环形磁电层合结构的磁电效应</t>
  </si>
  <si>
    <t>张娟娟</t>
  </si>
  <si>
    <t>田峻麟</t>
  </si>
  <si>
    <t>孙春友</t>
  </si>
  <si>
    <t>刘书涵</t>
  </si>
  <si>
    <t>王君玲</t>
  </si>
  <si>
    <t>王凌宇</t>
  </si>
  <si>
    <t>程琳</t>
  </si>
  <si>
    <t>林品成</t>
  </si>
  <si>
    <t>张加驰</t>
  </si>
  <si>
    <t>张永亮</t>
  </si>
  <si>
    <t>任丰原</t>
  </si>
  <si>
    <t>胡沁诗</t>
  </si>
  <si>
    <t>王育华</t>
  </si>
  <si>
    <t>宋婕</t>
  </si>
  <si>
    <t>绽琨</t>
  </si>
  <si>
    <t>夏丽萍</t>
  </si>
  <si>
    <t>基于铯铅溴半导体的高分辨X射线成像结构的设计</t>
  </si>
  <si>
    <t>慈志鹏</t>
  </si>
  <si>
    <t>徐子扬</t>
  </si>
  <si>
    <t>李周平</t>
  </si>
  <si>
    <t>耿烁</t>
  </si>
  <si>
    <t>徐洪亚</t>
  </si>
  <si>
    <t>生化组</t>
  </si>
  <si>
    <t>王可凡</t>
  </si>
  <si>
    <t>汪宝堆</t>
  </si>
  <si>
    <t>时畅</t>
  </si>
  <si>
    <t>全有机卤化物钙钛矿材料的设计、合成及其在X射线探测中的应用</t>
  </si>
  <si>
    <t>靳志文</t>
  </si>
  <si>
    <t>郭和涛</t>
  </si>
  <si>
    <t>梁永民</t>
  </si>
  <si>
    <t>朱国贸</t>
  </si>
  <si>
    <t>傅松波</t>
  </si>
  <si>
    <t>刘学润</t>
  </si>
  <si>
    <t>刘琳</t>
  </si>
  <si>
    <t>张画琪</t>
  </si>
  <si>
    <t>郑易安</t>
  </si>
  <si>
    <t>陈晓雪</t>
  </si>
  <si>
    <t>受体激酶DODs调控拟南芥胚珠发育的机理研究</t>
  </si>
  <si>
    <t>苟小平</t>
  </si>
  <si>
    <t>车政</t>
  </si>
  <si>
    <t>吴剑峰</t>
  </si>
  <si>
    <t>朱方赫</t>
  </si>
  <si>
    <t>韩新豹</t>
  </si>
  <si>
    <t>王晓瑜</t>
  </si>
  <si>
    <t>光促进不饱和醛（酮）β位的不对称烯丙基化反应在天然产物 Xanthatin全合成中的应用</t>
  </si>
  <si>
    <t>胡安华</t>
  </si>
  <si>
    <t>余文钦</t>
  </si>
  <si>
    <t>转录因子OsWRKY76在水稻耐冷和抗病中的功能研究</t>
  </si>
  <si>
    <t>张泽勇</t>
  </si>
  <si>
    <t>靳素雅</t>
  </si>
  <si>
    <t>魏虎来</t>
  </si>
  <si>
    <t>黄富耀</t>
  </si>
  <si>
    <t>杜鹏程</t>
  </si>
  <si>
    <t>地学组</t>
  </si>
  <si>
    <t>赵文晶</t>
  </si>
  <si>
    <t>ZxARF基因家族的筛选及ZxARF8b的功能初探</t>
  </si>
  <si>
    <t>尹红菊</t>
  </si>
  <si>
    <t>赵煦程</t>
  </si>
  <si>
    <t>陈思宇</t>
  </si>
  <si>
    <t>郑敏</t>
  </si>
  <si>
    <t>黄韬</t>
  </si>
  <si>
    <t>胡金花</t>
  </si>
  <si>
    <t>耐氯型荒漠植物沙芥Cl-通道基因PcALMT9的表达模式和功能分析</t>
  </si>
  <si>
    <t>马清</t>
  </si>
  <si>
    <t>陈媛</t>
  </si>
  <si>
    <t>张金林</t>
  </si>
  <si>
    <t>任静怡</t>
  </si>
  <si>
    <t>任桂平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</si>
</sst>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72;\Documents\WeChat%20Files\wxid_wop5s0fupxxu22\FileStorage\File\2023-04\25&#23626;&#39033;&#30446;&#32534;&#21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3626;&#39033;&#30446;&#32534;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D15" t="str">
            <v>夏丽萍</v>
          </cell>
          <cell r="E15" t="str">
            <v>女</v>
          </cell>
          <cell r="F15">
            <v>2019</v>
          </cell>
          <cell r="G15" t="str">
            <v>物理科学与技术学院</v>
          </cell>
          <cell r="H15" t="str">
            <v>基于铯铜氯半导体的高分辨X射线成像结构的设计</v>
          </cell>
        </row>
        <row r="16">
          <cell r="D16" t="str">
            <v>王凌宇</v>
          </cell>
          <cell r="E16" t="str">
            <v>男</v>
          </cell>
          <cell r="F16">
            <v>2019</v>
          </cell>
          <cell r="G16" t="str">
            <v>信息科学与工程学院</v>
          </cell>
          <cell r="H16" t="str">
            <v>无人机赋能的草原修复方法研究</v>
          </cell>
        </row>
        <row r="17">
          <cell r="D17" t="str">
            <v>徐子扬</v>
          </cell>
          <cell r="E17" t="str">
            <v>男</v>
          </cell>
          <cell r="F17">
            <v>2020</v>
          </cell>
          <cell r="G17" t="str">
            <v>数学与统计学院</v>
          </cell>
          <cell r="H17" t="str">
            <v>高维时空数据的多分辨率张量学习</v>
          </cell>
        </row>
        <row r="18">
          <cell r="D18" t="str">
            <v>宋睿宇</v>
          </cell>
          <cell r="E18" t="str">
            <v>男</v>
          </cell>
          <cell r="F18">
            <v>2019</v>
          </cell>
          <cell r="G18" t="str">
            <v>土木工程与力学学院</v>
          </cell>
          <cell r="H18" t="str">
            <v>基于有限元方法分析圆环形磁电层合结构的逆磁电效应</v>
          </cell>
        </row>
        <row r="19">
          <cell r="D19" t="str">
            <v>胡沁诗</v>
          </cell>
          <cell r="E19" t="str">
            <v>女</v>
          </cell>
          <cell r="F19">
            <v>2020</v>
          </cell>
          <cell r="G19" t="str">
            <v>材料与能源学院</v>
          </cell>
          <cell r="H19" t="str">
            <v>Micro-LED用InP量子点材料及其发光薄膜的制备</v>
          </cell>
        </row>
        <row r="20">
          <cell r="D20" t="str">
            <v>耿烁</v>
          </cell>
          <cell r="E20" t="str">
            <v>男</v>
          </cell>
          <cell r="F20">
            <v>2020</v>
          </cell>
          <cell r="G20" t="str">
            <v>物理科学与技术学院</v>
          </cell>
          <cell r="H20" t="str">
            <v>访问受限自旋网络的结构识别</v>
          </cell>
        </row>
        <row r="21">
          <cell r="D21" t="str">
            <v>林品成</v>
          </cell>
          <cell r="E21" t="str">
            <v>男</v>
          </cell>
          <cell r="F21">
            <v>2020</v>
          </cell>
          <cell r="G21" t="str">
            <v>材料与能源学院</v>
          </cell>
          <cell r="H21" t="str">
            <v>二氧化锆的发光性质及其防伪加密应用研究</v>
          </cell>
        </row>
        <row r="22">
          <cell r="D22" t="str">
            <v>田峻麟</v>
          </cell>
          <cell r="E22" t="str">
            <v>男</v>
          </cell>
          <cell r="F22">
            <v>2019</v>
          </cell>
          <cell r="G22" t="str">
            <v>数学与统计学院</v>
          </cell>
          <cell r="H22" t="str">
            <v>基于ct影像的肺部感染患者肺结核的AI智能筛查</v>
          </cell>
        </row>
        <row r="23">
          <cell r="D23" t="str">
            <v>宋婕</v>
          </cell>
          <cell r="E23" t="str">
            <v>女</v>
          </cell>
          <cell r="F23">
            <v>2019</v>
          </cell>
          <cell r="G23" t="str">
            <v>信息科学与工程学院</v>
          </cell>
          <cell r="H23" t="str">
            <v>基于深度神经网络的交通流量统计系统</v>
          </cell>
        </row>
        <row r="24">
          <cell r="D24" t="str">
            <v>张永亮</v>
          </cell>
          <cell r="E24" t="str">
            <v>男</v>
          </cell>
          <cell r="F24">
            <v>2019</v>
          </cell>
          <cell r="G24" t="str">
            <v>信息科学与工程学院</v>
          </cell>
          <cell r="H24" t="str">
            <v>基于目标实例分割算法的空中“牧羊犬”</v>
          </cell>
        </row>
        <row r="25">
          <cell r="D25" t="str">
            <v>刘书涵</v>
          </cell>
          <cell r="E25" t="str">
            <v>女</v>
          </cell>
          <cell r="F25">
            <v>2019</v>
          </cell>
          <cell r="G25" t="str">
            <v>信息科学与工程学院</v>
          </cell>
          <cell r="H25" t="str">
            <v>基于大数据文本挖掘的甘肃旅游目的地形象评估与提升技术研究</v>
          </cell>
        </row>
        <row r="26">
          <cell r="D26" t="str">
            <v>朱国贸</v>
          </cell>
          <cell r="E26" t="str">
            <v>男</v>
          </cell>
          <cell r="F26">
            <v>2019</v>
          </cell>
          <cell r="G26" t="str">
            <v>第一临床医学院</v>
          </cell>
          <cell r="H26" t="str">
            <v>lncRNA（HOTAIR）/miRNA-206/TAGLN2 信号轴调控 PTC侵袭转移的分子机制研究</v>
          </cell>
        </row>
        <row r="27">
          <cell r="D27" t="str">
            <v>刘学润</v>
          </cell>
          <cell r="E27" t="str">
            <v>男</v>
          </cell>
          <cell r="F27">
            <v>2018</v>
          </cell>
          <cell r="G27" t="str">
            <v>第一临床医学院</v>
          </cell>
          <cell r="H27" t="str">
            <v>has_circ_0001550调控子宫内膜间质细胞蜕膜化的机制研究</v>
          </cell>
        </row>
        <row r="28">
          <cell r="D28" t="str">
            <v>王晓瑜</v>
          </cell>
          <cell r="E28" t="str">
            <v>男</v>
          </cell>
          <cell r="F28">
            <v>2019</v>
          </cell>
          <cell r="G28" t="str">
            <v>化学化工学院</v>
          </cell>
          <cell r="H28" t="str">
            <v>光促进不饱和醛（酮）β位的不对称烯丙基化反应在天然产物 Xanthatin全合成中的应用</v>
          </cell>
        </row>
        <row r="29">
          <cell r="D29" t="str">
            <v>黄富耀</v>
          </cell>
          <cell r="E29" t="str">
            <v>男</v>
          </cell>
          <cell r="F29">
            <v>2020</v>
          </cell>
          <cell r="G29" t="str">
            <v>化学化工学院</v>
          </cell>
          <cell r="H29" t="str">
            <v>MXene基柔性自愈合水系锌离子电池的设计与性能研究</v>
          </cell>
        </row>
        <row r="30">
          <cell r="D30" t="str">
            <v>时畅</v>
          </cell>
          <cell r="E30" t="str">
            <v>男</v>
          </cell>
          <cell r="F30">
            <v>2019</v>
          </cell>
          <cell r="G30" t="str">
            <v>化学化工学院</v>
          </cell>
          <cell r="H30" t="str">
            <v>全有机卤化物钙钛矿材料的设计、合成及其在X射线探测中的应用</v>
          </cell>
        </row>
        <row r="31">
          <cell r="D31" t="str">
            <v>余文钦</v>
          </cell>
          <cell r="E31" t="str">
            <v>男</v>
          </cell>
          <cell r="F31">
            <v>2019</v>
          </cell>
          <cell r="G31" t="str">
            <v>萃英学院</v>
          </cell>
          <cell r="H31" t="str">
            <v>转录因子OsWRKY76在水稻耐冷和抗病中的功能研究</v>
          </cell>
        </row>
        <row r="32">
          <cell r="D32" t="str">
            <v>郭和涛</v>
          </cell>
          <cell r="E32" t="str">
            <v>男</v>
          </cell>
          <cell r="F32">
            <v>2020</v>
          </cell>
          <cell r="G32" t="str">
            <v>化学化工学院</v>
          </cell>
          <cell r="H32" t="str">
            <v>过渡金属催化的芳环间位选择性的C-H糖基化</v>
          </cell>
        </row>
        <row r="33">
          <cell r="D33" t="str">
            <v>靳素雅</v>
          </cell>
          <cell r="E33" t="str">
            <v>女</v>
          </cell>
          <cell r="F33">
            <v>2019</v>
          </cell>
          <cell r="G33" t="str">
            <v>基础医学院</v>
          </cell>
          <cell r="H33" t="str">
            <v>间充质干细胞自然衰老过程生物节律基因的调控作用</v>
          </cell>
        </row>
        <row r="34">
          <cell r="D34" t="str">
            <v>陈晓雪</v>
          </cell>
          <cell r="E34" t="str">
            <v>女</v>
          </cell>
          <cell r="F34">
            <v>2019</v>
          </cell>
          <cell r="G34" t="str">
            <v>萃英学院</v>
          </cell>
          <cell r="H34" t="str">
            <v>受体激酶DODs调控拟南芥胚珠发育的机理研究</v>
          </cell>
        </row>
        <row r="35">
          <cell r="D35" t="str">
            <v>王可凡</v>
          </cell>
          <cell r="E35" t="str">
            <v>女</v>
          </cell>
          <cell r="F35">
            <v>2020</v>
          </cell>
          <cell r="G35" t="str">
            <v>化学化工学院</v>
          </cell>
          <cell r="H35" t="str">
            <v>基于多功能稀土上转换纳米颗粒的刺激响应型肿瘤诊疗一体化研究</v>
          </cell>
        </row>
        <row r="36">
          <cell r="D36" t="str">
            <v>车政</v>
          </cell>
          <cell r="E36" t="str">
            <v>男</v>
          </cell>
          <cell r="F36">
            <v>2020</v>
          </cell>
          <cell r="G36" t="str">
            <v>萃英学院</v>
          </cell>
          <cell r="H36" t="str">
            <v>氧化锆晶型促进的高效二氧化碳加氢制备甲醇研究</v>
          </cell>
        </row>
        <row r="37">
          <cell r="D37" t="str">
            <v>朱方赫</v>
          </cell>
          <cell r="E37" t="str">
            <v>男</v>
          </cell>
          <cell r="F37">
            <v>2020</v>
          </cell>
          <cell r="G37" t="str">
            <v>化学化工学院</v>
          </cell>
          <cell r="H37" t="str">
            <v>超薄二氧化钛负载多金属氧酸盐基银簇催化剂的构筑及应用</v>
          </cell>
        </row>
        <row r="38">
          <cell r="D38" t="str">
            <v>张画琪</v>
          </cell>
          <cell r="E38" t="str">
            <v>女</v>
          </cell>
          <cell r="F38">
            <v>2019</v>
          </cell>
          <cell r="G38" t="str">
            <v>资源环境学院</v>
          </cell>
          <cell r="H38" t="str">
            <v>Fe-N掺杂半焦活化过硫酸盐降解医疗废水中抗生素的性能研究</v>
          </cell>
        </row>
        <row r="39">
          <cell r="D39" t="str">
            <v>赵文晶</v>
          </cell>
          <cell r="E39" t="str">
            <v>女</v>
          </cell>
          <cell r="F39">
            <v>2019</v>
          </cell>
          <cell r="G39" t="str">
            <v>草地农业科技学院</v>
          </cell>
          <cell r="H39" t="str">
            <v>霸王ZxARF在植物响应盐胁迫中的功能研究</v>
          </cell>
        </row>
        <row r="40">
          <cell r="D40" t="str">
            <v>胡金花</v>
          </cell>
          <cell r="E40" t="str">
            <v>女</v>
          </cell>
          <cell r="F40">
            <v>2020</v>
          </cell>
          <cell r="G40" t="str">
            <v>草地农业科技学院</v>
          </cell>
          <cell r="H40" t="str">
            <v>耐氯型荒漠植物沙芥Cl-通道基因PcALMT9的表达模式和功能分析</v>
          </cell>
        </row>
        <row r="41">
          <cell r="D41" t="str">
            <v>任静怡</v>
          </cell>
          <cell r="E41" t="str">
            <v>女</v>
          </cell>
          <cell r="F41">
            <v>2019</v>
          </cell>
          <cell r="G41" t="str">
            <v>地质科学与矿产资源学院</v>
          </cell>
          <cell r="H41" t="str">
            <v>天然金红石-生物炭协同砷污染治理初探</v>
          </cell>
        </row>
        <row r="42">
          <cell r="D42" t="str">
            <v>郑敏</v>
          </cell>
          <cell r="E42" t="str">
            <v>女</v>
          </cell>
          <cell r="F42">
            <v>2019</v>
          </cell>
          <cell r="G42" t="str">
            <v>资源环境学院</v>
          </cell>
          <cell r="H42" t="str">
            <v>“一带一路”沿线国家间贸易驱动的黑碳排放转移及对辐射强迫的影响</v>
          </cell>
        </row>
        <row r="43">
          <cell r="D43" t="str">
            <v>陈媛</v>
          </cell>
          <cell r="E43" t="str">
            <v>女</v>
          </cell>
          <cell r="F43">
            <v>2020</v>
          </cell>
          <cell r="G43" t="str">
            <v>草地农业科技学院</v>
          </cell>
          <cell r="H43" t="str">
            <v>纳米氧化铁对紫花苜蓿生长的调控研究</v>
          </cell>
        </row>
        <row r="44">
          <cell r="D44" t="str">
            <v>赵煦程</v>
          </cell>
          <cell r="E44" t="str">
            <v>男</v>
          </cell>
          <cell r="F44">
            <v>2019</v>
          </cell>
          <cell r="G44" t="str">
            <v>大气科学学院</v>
          </cell>
          <cell r="H44" t="str">
            <v>东亚地区人为沙尘PM2.5排放清单的构建与研究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章文韬</v>
          </cell>
          <cell r="E3" t="str">
            <v>LZU-JZH2501</v>
          </cell>
          <cell r="F3" t="str">
            <v>女</v>
          </cell>
        </row>
        <row r="4">
          <cell r="D4" t="str">
            <v>陈佳慧</v>
          </cell>
          <cell r="E4" t="str">
            <v>LZU-JZH2502</v>
          </cell>
          <cell r="F4" t="str">
            <v>女</v>
          </cell>
        </row>
        <row r="5">
          <cell r="D5" t="str">
            <v>胡月悦</v>
          </cell>
          <cell r="E5" t="str">
            <v>LZU-JZH2503</v>
          </cell>
          <cell r="F5" t="str">
            <v>女</v>
          </cell>
        </row>
        <row r="6">
          <cell r="D6" t="str">
            <v>胡辰欣</v>
          </cell>
          <cell r="E6" t="str">
            <v>LZU-JZH2504</v>
          </cell>
          <cell r="F6" t="str">
            <v>女</v>
          </cell>
        </row>
        <row r="7">
          <cell r="D7" t="str">
            <v>唐艺文</v>
          </cell>
          <cell r="E7" t="str">
            <v>LZU-JZH2505</v>
          </cell>
          <cell r="F7" t="str">
            <v>女</v>
          </cell>
        </row>
        <row r="8">
          <cell r="D8" t="str">
            <v>金易</v>
          </cell>
          <cell r="E8" t="str">
            <v>LZU-JZH2506</v>
          </cell>
          <cell r="F8" t="str">
            <v>男</v>
          </cell>
        </row>
        <row r="9">
          <cell r="D9" t="str">
            <v>赵子昳</v>
          </cell>
          <cell r="E9" t="str">
            <v>LZU-JZH2507</v>
          </cell>
          <cell r="F9" t="str">
            <v>女</v>
          </cell>
        </row>
        <row r="10">
          <cell r="D10" t="str">
            <v>庞欣燕</v>
          </cell>
          <cell r="E10" t="str">
            <v>LZU-JZH2508</v>
          </cell>
          <cell r="F10" t="str">
            <v>女</v>
          </cell>
        </row>
        <row r="11">
          <cell r="D11" t="str">
            <v>卿翼帆</v>
          </cell>
          <cell r="E11" t="str">
            <v>LZU-JZH2509</v>
          </cell>
          <cell r="F11" t="str">
            <v>女</v>
          </cell>
        </row>
        <row r="12">
          <cell r="D12" t="str">
            <v>程冠一</v>
          </cell>
          <cell r="E12" t="str">
            <v>LZU-JZH2510</v>
          </cell>
          <cell r="F12" t="str">
            <v>男</v>
          </cell>
        </row>
        <row r="13">
          <cell r="D13" t="str">
            <v>路小渲</v>
          </cell>
          <cell r="E13" t="str">
            <v>LZU-JZH2511</v>
          </cell>
          <cell r="F13" t="str">
            <v>女</v>
          </cell>
        </row>
        <row r="14">
          <cell r="D14" t="str">
            <v>伏娆</v>
          </cell>
          <cell r="E14" t="str">
            <v>LZU-JZH2512</v>
          </cell>
          <cell r="F14" t="str">
            <v>女</v>
          </cell>
        </row>
        <row r="15">
          <cell r="D15" t="str">
            <v>夏丽萍</v>
          </cell>
          <cell r="E15" t="str">
            <v>LZU-JZH2513</v>
          </cell>
          <cell r="F15" t="str">
            <v>女</v>
          </cell>
        </row>
        <row r="16">
          <cell r="D16" t="str">
            <v>王凌宇</v>
          </cell>
          <cell r="E16" t="str">
            <v>LZU-JZH2514</v>
          </cell>
          <cell r="F16" t="str">
            <v>男</v>
          </cell>
        </row>
        <row r="17">
          <cell r="D17" t="str">
            <v>徐子扬</v>
          </cell>
          <cell r="E17" t="str">
            <v>LZU-JZH2515</v>
          </cell>
          <cell r="F17" t="str">
            <v>男</v>
          </cell>
        </row>
        <row r="18">
          <cell r="D18" t="str">
            <v>宋睿宇</v>
          </cell>
          <cell r="E18" t="str">
            <v>LZU-JZH2516</v>
          </cell>
          <cell r="F18" t="str">
            <v>男</v>
          </cell>
        </row>
        <row r="19">
          <cell r="D19" t="str">
            <v>胡沁诗</v>
          </cell>
          <cell r="E19" t="str">
            <v>LZU-JZH2517</v>
          </cell>
          <cell r="F19" t="str">
            <v>女</v>
          </cell>
        </row>
        <row r="20">
          <cell r="D20" t="str">
            <v>耿烁</v>
          </cell>
          <cell r="E20" t="str">
            <v>LZU-JZH2518</v>
          </cell>
          <cell r="F20" t="str">
            <v>男</v>
          </cell>
        </row>
        <row r="21">
          <cell r="D21" t="str">
            <v>林品成</v>
          </cell>
          <cell r="E21" t="str">
            <v>LZU-JZH2519</v>
          </cell>
          <cell r="F21" t="str">
            <v>男</v>
          </cell>
        </row>
        <row r="22">
          <cell r="D22" t="str">
            <v>田峻麟</v>
          </cell>
          <cell r="E22" t="str">
            <v>LZU-JZH2520</v>
          </cell>
          <cell r="F22" t="str">
            <v>男</v>
          </cell>
        </row>
        <row r="23">
          <cell r="D23" t="str">
            <v>宋婕</v>
          </cell>
          <cell r="E23" t="str">
            <v>LZU-JZH2521</v>
          </cell>
          <cell r="F23" t="str">
            <v>女</v>
          </cell>
        </row>
        <row r="24">
          <cell r="D24" t="str">
            <v>张永亮</v>
          </cell>
          <cell r="E24" t="str">
            <v>LZU-JZH2522</v>
          </cell>
          <cell r="F24" t="str">
            <v>男</v>
          </cell>
        </row>
        <row r="25">
          <cell r="D25" t="str">
            <v>刘书涵</v>
          </cell>
          <cell r="E25" t="str">
            <v>LZU-JZH2523</v>
          </cell>
          <cell r="F25" t="str">
            <v>女</v>
          </cell>
        </row>
        <row r="26">
          <cell r="D26" t="str">
            <v>朱国贸</v>
          </cell>
          <cell r="E26" t="str">
            <v>LZU-JZH2524</v>
          </cell>
          <cell r="F26" t="str">
            <v>男</v>
          </cell>
        </row>
        <row r="27">
          <cell r="D27" t="str">
            <v>刘学润</v>
          </cell>
          <cell r="E27" t="str">
            <v>LZU-JZH2525</v>
          </cell>
          <cell r="F27" t="str">
            <v>男</v>
          </cell>
        </row>
        <row r="28">
          <cell r="D28" t="str">
            <v>王晓瑜</v>
          </cell>
          <cell r="E28" t="str">
            <v>LZU-JZH2526</v>
          </cell>
          <cell r="F28" t="str">
            <v>男</v>
          </cell>
        </row>
        <row r="29">
          <cell r="D29" t="str">
            <v>黄富耀</v>
          </cell>
          <cell r="E29" t="str">
            <v>LZU-JZH2527</v>
          </cell>
          <cell r="F29" t="str">
            <v>男</v>
          </cell>
        </row>
        <row r="30">
          <cell r="D30" t="str">
            <v>时畅</v>
          </cell>
          <cell r="E30" t="str">
            <v>LZU-JZH2528</v>
          </cell>
          <cell r="F30" t="str">
            <v>男</v>
          </cell>
        </row>
        <row r="31">
          <cell r="D31" t="str">
            <v>余文钦</v>
          </cell>
          <cell r="E31" t="str">
            <v>LZU-JZH2529</v>
          </cell>
          <cell r="F31" t="str">
            <v>男</v>
          </cell>
        </row>
        <row r="32">
          <cell r="D32" t="str">
            <v>郭和涛</v>
          </cell>
          <cell r="E32" t="str">
            <v>LZU-JZH2530</v>
          </cell>
          <cell r="F32" t="str">
            <v>男</v>
          </cell>
        </row>
        <row r="33">
          <cell r="D33" t="str">
            <v>靳素雅</v>
          </cell>
          <cell r="E33" t="str">
            <v>LZU-JZH2531</v>
          </cell>
          <cell r="F33" t="str">
            <v>女</v>
          </cell>
        </row>
        <row r="34">
          <cell r="D34" t="str">
            <v>陈晓雪</v>
          </cell>
          <cell r="E34" t="str">
            <v>LZU-JZH2532</v>
          </cell>
          <cell r="F34" t="str">
            <v>女</v>
          </cell>
        </row>
        <row r="35">
          <cell r="D35" t="str">
            <v>王可凡</v>
          </cell>
          <cell r="E35" t="str">
            <v>LZU-JZH2533</v>
          </cell>
          <cell r="F35" t="str">
            <v>女</v>
          </cell>
        </row>
        <row r="36">
          <cell r="D36" t="str">
            <v>车政</v>
          </cell>
          <cell r="E36" t="str">
            <v>LZU-JZH2534</v>
          </cell>
          <cell r="F36" t="str">
            <v>男</v>
          </cell>
        </row>
        <row r="37">
          <cell r="D37" t="str">
            <v>朱方赫</v>
          </cell>
          <cell r="E37" t="str">
            <v>LZU-JZH2535</v>
          </cell>
          <cell r="F37" t="str">
            <v>男</v>
          </cell>
        </row>
        <row r="38">
          <cell r="D38" t="str">
            <v>张画琪</v>
          </cell>
          <cell r="E38" t="str">
            <v>LZU-JZH2536</v>
          </cell>
          <cell r="F38" t="str">
            <v>女</v>
          </cell>
        </row>
        <row r="39">
          <cell r="D39" t="str">
            <v>赵文晶</v>
          </cell>
          <cell r="E39" t="str">
            <v>LZU-JZH2537</v>
          </cell>
          <cell r="F39" t="str">
            <v>女</v>
          </cell>
        </row>
        <row r="40">
          <cell r="D40" t="str">
            <v>胡金花</v>
          </cell>
          <cell r="E40" t="str">
            <v>LZU-JZH2538</v>
          </cell>
          <cell r="F40" t="str">
            <v>女</v>
          </cell>
        </row>
        <row r="41">
          <cell r="D41" t="str">
            <v>任静怡</v>
          </cell>
          <cell r="E41" t="str">
            <v>LZU-JZH2539</v>
          </cell>
          <cell r="F41" t="str">
            <v>女</v>
          </cell>
        </row>
        <row r="42">
          <cell r="D42" t="str">
            <v>郑敏</v>
          </cell>
          <cell r="E42" t="str">
            <v>LZU-JZH2540</v>
          </cell>
          <cell r="F42" t="str">
            <v>女</v>
          </cell>
        </row>
        <row r="43">
          <cell r="D43" t="str">
            <v>陈媛</v>
          </cell>
          <cell r="E43" t="str">
            <v>LZU-JZH2541</v>
          </cell>
          <cell r="F43" t="str">
            <v>女</v>
          </cell>
        </row>
        <row r="44">
          <cell r="D44" t="str">
            <v>赵煦程</v>
          </cell>
          <cell r="E44" t="str">
            <v>LZU-JZH2542</v>
          </cell>
          <cell r="F44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K11" sqref="K11"/>
    </sheetView>
  </sheetViews>
  <sheetFormatPr defaultColWidth="9" defaultRowHeight="13.5" outlineLevelCol="7"/>
  <cols>
    <col min="1" max="1" width="5.25" style="2" customWidth="1"/>
    <col min="2" max="2" width="7.5" style="3" customWidth="1"/>
    <col min="3" max="3" width="12.5" style="3" customWidth="1"/>
    <col min="4" max="4" width="8.125" style="3" customWidth="1"/>
    <col min="5" max="5" width="6.25" style="2" customWidth="1"/>
    <col min="6" max="6" width="48.875" style="2" customWidth="1"/>
    <col min="7" max="8" width="10" style="3" customWidth="1"/>
    <col min="9" max="16384" width="9" style="2"/>
  </cols>
  <sheetData>
    <row r="1" ht="42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7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3" customHeight="1" spans="1:8">
      <c r="A3" s="8">
        <v>1</v>
      </c>
      <c r="B3" s="9" t="s">
        <v>9</v>
      </c>
      <c r="C3" s="9" t="str">
        <f>VLOOKUP(D3,[2]Sheet1!$D$3:$E$44,2,0)</f>
        <v>LZU-JZH2512</v>
      </c>
      <c r="D3" s="9" t="s">
        <v>10</v>
      </c>
      <c r="E3" s="9" t="str">
        <f>VLOOKUP(D3,[2]Sheet1!$D$3:$F$44,3,0)</f>
        <v>女</v>
      </c>
      <c r="F3" s="10" t="s">
        <v>11</v>
      </c>
      <c r="G3" s="9" t="s">
        <v>12</v>
      </c>
      <c r="H3" s="8" t="s">
        <v>13</v>
      </c>
    </row>
    <row r="4" ht="33" customHeight="1" spans="1:8">
      <c r="A4" s="8">
        <v>2</v>
      </c>
      <c r="B4" s="9" t="s">
        <v>9</v>
      </c>
      <c r="C4" s="9" t="str">
        <f>VLOOKUP(D4,[2]Sheet1!$D$3:$E$44,2,0)</f>
        <v>LZU-JZH2505</v>
      </c>
      <c r="D4" s="9" t="s">
        <v>14</v>
      </c>
      <c r="E4" s="9" t="str">
        <f>VLOOKUP(D4,[2]Sheet1!$D$3:$F$44,3,0)</f>
        <v>女</v>
      </c>
      <c r="F4" s="10" t="s">
        <v>15</v>
      </c>
      <c r="G4" s="9" t="s">
        <v>16</v>
      </c>
      <c r="H4" s="8" t="s">
        <v>13</v>
      </c>
    </row>
    <row r="5" ht="33" customHeight="1" spans="1:8">
      <c r="A5" s="8">
        <v>3</v>
      </c>
      <c r="B5" s="9" t="s">
        <v>9</v>
      </c>
      <c r="C5" s="9" t="str">
        <f>VLOOKUP(D5,[2]Sheet1!$D$3:$E$44,2,0)</f>
        <v>LZU-JZH2502</v>
      </c>
      <c r="D5" s="9" t="s">
        <v>17</v>
      </c>
      <c r="E5" s="9" t="str">
        <f>VLOOKUP(D5,[2]Sheet1!$D$3:$F$44,3,0)</f>
        <v>女</v>
      </c>
      <c r="F5" s="10" t="s">
        <v>18</v>
      </c>
      <c r="G5" s="9" t="s">
        <v>19</v>
      </c>
      <c r="H5" s="8" t="s">
        <v>13</v>
      </c>
    </row>
    <row r="6" ht="33" customHeight="1" spans="1:8">
      <c r="A6" s="8">
        <v>4</v>
      </c>
      <c r="B6" s="9" t="s">
        <v>9</v>
      </c>
      <c r="C6" s="9" t="str">
        <f>VLOOKUP(D6,[2]Sheet1!$D$3:$E$44,2,0)</f>
        <v>LZU-JZH2506</v>
      </c>
      <c r="D6" s="9" t="s">
        <v>20</v>
      </c>
      <c r="E6" s="9" t="str">
        <f>VLOOKUP(D6,[2]Sheet1!$D$3:$F$44,3,0)</f>
        <v>男</v>
      </c>
      <c r="F6" s="10" t="s">
        <v>21</v>
      </c>
      <c r="G6" s="9" t="s">
        <v>22</v>
      </c>
      <c r="H6" s="8" t="s">
        <v>13</v>
      </c>
    </row>
    <row r="7" ht="33" customHeight="1" spans="1:8">
      <c r="A7" s="8">
        <v>5</v>
      </c>
      <c r="B7" s="9" t="s">
        <v>9</v>
      </c>
      <c r="C7" s="9" t="str">
        <f>VLOOKUP(D7,[2]Sheet1!$D$3:$E$44,2,0)</f>
        <v>LZU-JZH2510</v>
      </c>
      <c r="D7" s="9" t="s">
        <v>23</v>
      </c>
      <c r="E7" s="9" t="str">
        <f>VLOOKUP(D7,[2]Sheet1!$D$3:$F$44,3,0)</f>
        <v>男</v>
      </c>
      <c r="F7" s="10" t="s">
        <v>24</v>
      </c>
      <c r="G7" s="9" t="s">
        <v>25</v>
      </c>
      <c r="H7" s="8" t="s">
        <v>13</v>
      </c>
    </row>
    <row r="8" ht="33" customHeight="1" spans="1:8">
      <c r="A8" s="8">
        <v>6</v>
      </c>
      <c r="B8" s="9" t="s">
        <v>9</v>
      </c>
      <c r="C8" s="9" t="str">
        <f>VLOOKUP(D8,[2]Sheet1!$D$3:$E$44,2,0)</f>
        <v>LZU-JZH2501</v>
      </c>
      <c r="D8" s="9" t="s">
        <v>26</v>
      </c>
      <c r="E8" s="9" t="str">
        <f>VLOOKUP(D8,[2]Sheet1!$D$3:$F$44,3,0)</f>
        <v>女</v>
      </c>
      <c r="F8" s="10" t="s">
        <v>27</v>
      </c>
      <c r="G8" s="9" t="s">
        <v>28</v>
      </c>
      <c r="H8" s="8" t="s">
        <v>13</v>
      </c>
    </row>
    <row r="9" ht="33" customHeight="1" spans="1:8">
      <c r="A9" s="8">
        <v>7</v>
      </c>
      <c r="B9" s="9" t="s">
        <v>9</v>
      </c>
      <c r="C9" s="9" t="str">
        <f>VLOOKUP(D9,[2]Sheet1!$D$3:$E$44,2,0)</f>
        <v>LZU-JZH2509</v>
      </c>
      <c r="D9" s="9" t="s">
        <v>29</v>
      </c>
      <c r="E9" s="9" t="str">
        <f>VLOOKUP(D9,[2]Sheet1!$D$3:$F$44,3,0)</f>
        <v>女</v>
      </c>
      <c r="F9" s="10" t="s">
        <v>30</v>
      </c>
      <c r="G9" s="9" t="s">
        <v>31</v>
      </c>
      <c r="H9" s="8" t="s">
        <v>13</v>
      </c>
    </row>
    <row r="10" ht="33" customHeight="1" spans="1:8">
      <c r="A10" s="8">
        <v>8</v>
      </c>
      <c r="B10" s="9" t="s">
        <v>9</v>
      </c>
      <c r="C10" s="9" t="str">
        <f>VLOOKUP(D10,[2]Sheet1!$D$3:$E$44,2,0)</f>
        <v>LZU-JZH2508</v>
      </c>
      <c r="D10" s="9" t="s">
        <v>32</v>
      </c>
      <c r="E10" s="9" t="str">
        <f>VLOOKUP(D10,[2]Sheet1!$D$3:$F$44,3,0)</f>
        <v>女</v>
      </c>
      <c r="F10" s="10" t="s">
        <v>33</v>
      </c>
      <c r="G10" s="9" t="s">
        <v>34</v>
      </c>
      <c r="H10" s="8" t="s">
        <v>13</v>
      </c>
    </row>
    <row r="11" ht="33" customHeight="1" spans="1:8">
      <c r="A11" s="8">
        <v>9</v>
      </c>
      <c r="B11" s="9" t="s">
        <v>9</v>
      </c>
      <c r="C11" s="9" t="str">
        <f>VLOOKUP(D11,[2]Sheet1!$D$3:$E$44,2,0)</f>
        <v>LZU-JZH2504</v>
      </c>
      <c r="D11" s="9" t="s">
        <v>35</v>
      </c>
      <c r="E11" s="9" t="str">
        <f>VLOOKUP(D11,[2]Sheet1!$D$3:$F$44,3,0)</f>
        <v>女</v>
      </c>
      <c r="F11" s="10" t="s">
        <v>36</v>
      </c>
      <c r="G11" s="9" t="s">
        <v>37</v>
      </c>
      <c r="H11" s="8" t="s">
        <v>13</v>
      </c>
    </row>
    <row r="12" ht="33" customHeight="1" spans="1:8">
      <c r="A12" s="8">
        <v>10</v>
      </c>
      <c r="B12" s="9" t="s">
        <v>9</v>
      </c>
      <c r="C12" s="9" t="str">
        <f>VLOOKUP(D12,[2]Sheet1!$D$3:$E$44,2,0)</f>
        <v>LZU-JZH2511</v>
      </c>
      <c r="D12" s="9" t="s">
        <v>38</v>
      </c>
      <c r="E12" s="9" t="str">
        <f>VLOOKUP(D12,[2]Sheet1!$D$3:$F$44,3,0)</f>
        <v>女</v>
      </c>
      <c r="F12" s="10" t="s">
        <v>39</v>
      </c>
      <c r="G12" s="9" t="s">
        <v>40</v>
      </c>
      <c r="H12" s="8" t="s">
        <v>13</v>
      </c>
    </row>
    <row r="13" ht="33" customHeight="1" spans="1:8">
      <c r="A13" s="8">
        <v>11</v>
      </c>
      <c r="B13" s="9" t="s">
        <v>9</v>
      </c>
      <c r="C13" s="9" t="str">
        <f>VLOOKUP(D13,[2]Sheet1!$D$3:$E$44,2,0)</f>
        <v>LZU-JZH2507</v>
      </c>
      <c r="D13" s="9" t="s">
        <v>41</v>
      </c>
      <c r="E13" s="9" t="str">
        <f>VLOOKUP(D13,[2]Sheet1!$D$3:$F$44,3,0)</f>
        <v>女</v>
      </c>
      <c r="F13" s="10" t="s">
        <v>42</v>
      </c>
      <c r="G13" s="9" t="s">
        <v>43</v>
      </c>
      <c r="H13" s="8" t="s">
        <v>13</v>
      </c>
    </row>
    <row r="14" ht="33" customHeight="1" spans="1:8">
      <c r="A14" s="8">
        <v>12</v>
      </c>
      <c r="B14" s="9" t="s">
        <v>9</v>
      </c>
      <c r="C14" s="9" t="str">
        <f>VLOOKUP(D14,[2]Sheet1!$D$3:$E$44,2,0)</f>
        <v>LZU-JZH2503</v>
      </c>
      <c r="D14" s="9" t="s">
        <v>44</v>
      </c>
      <c r="E14" s="9" t="str">
        <f>VLOOKUP(D14,[2]Sheet1!$D$3:$F$44,3,0)</f>
        <v>女</v>
      </c>
      <c r="F14" s="10" t="s">
        <v>45</v>
      </c>
      <c r="G14" s="9" t="s">
        <v>46</v>
      </c>
      <c r="H14" s="8" t="s">
        <v>13</v>
      </c>
    </row>
    <row r="15" ht="33" customHeight="1" spans="1:8">
      <c r="A15" s="8">
        <v>13</v>
      </c>
      <c r="B15" s="11" t="s">
        <v>47</v>
      </c>
      <c r="C15" s="12" t="str">
        <f>VLOOKUP(D15,[2]Sheet1!$D$3:$E$44,2,0)</f>
        <v>LZU-JZH2516</v>
      </c>
      <c r="D15" s="12" t="s">
        <v>48</v>
      </c>
      <c r="E15" s="12" t="str">
        <f>VLOOKUP(D15,[2]Sheet1!$D$3:$F$44,3,0)</f>
        <v>男</v>
      </c>
      <c r="F15" s="13" t="s">
        <v>49</v>
      </c>
      <c r="G15" s="12" t="s">
        <v>50</v>
      </c>
      <c r="H15" s="8" t="s">
        <v>13</v>
      </c>
    </row>
    <row r="16" ht="33" customHeight="1" spans="1:8">
      <c r="A16" s="8">
        <v>14</v>
      </c>
      <c r="B16" s="11" t="s">
        <v>47</v>
      </c>
      <c r="C16" s="12" t="str">
        <f>VLOOKUP(D16,[2]Sheet1!$D$3:$E$44,2,0)</f>
        <v>LZU-JZH2520</v>
      </c>
      <c r="D16" s="14" t="s">
        <v>51</v>
      </c>
      <c r="E16" s="12" t="str">
        <f>VLOOKUP(D16,[2]Sheet1!$D$3:$F$44,3,0)</f>
        <v>男</v>
      </c>
      <c r="F16" s="13" t="str">
        <f>VLOOKUP(D16,[1]Sheet1!$D$15:$H$25,5,0)</f>
        <v>基于ct影像的肺部感染患者肺结核的AI智能筛查</v>
      </c>
      <c r="G16" s="12" t="s">
        <v>52</v>
      </c>
      <c r="H16" s="8" t="s">
        <v>13</v>
      </c>
    </row>
    <row r="17" ht="33" customHeight="1" spans="1:8">
      <c r="A17" s="8">
        <v>15</v>
      </c>
      <c r="B17" s="11" t="s">
        <v>47</v>
      </c>
      <c r="C17" s="12" t="str">
        <f>VLOOKUP(D17,[2]Sheet1!$D$3:$E$44,2,0)</f>
        <v>LZU-JZH2523</v>
      </c>
      <c r="D17" s="14" t="s">
        <v>53</v>
      </c>
      <c r="E17" s="12" t="str">
        <f>VLOOKUP(D17,[2]Sheet1!$D$3:$F$44,3,0)</f>
        <v>女</v>
      </c>
      <c r="F17" s="13" t="str">
        <f>VLOOKUP(D17,[1]Sheet1!$D$15:$H$25,5,0)</f>
        <v>基于大数据文本挖掘的甘肃旅游目的地形象评估与提升技术研究</v>
      </c>
      <c r="G17" s="12" t="s">
        <v>54</v>
      </c>
      <c r="H17" s="8" t="s">
        <v>13</v>
      </c>
    </row>
    <row r="18" ht="33" customHeight="1" spans="1:8">
      <c r="A18" s="8">
        <v>16</v>
      </c>
      <c r="B18" s="11" t="s">
        <v>47</v>
      </c>
      <c r="C18" s="12" t="str">
        <f>VLOOKUP(D18,[2]Sheet1!$D$3:$E$44,2,0)</f>
        <v>LZU-JZH2514</v>
      </c>
      <c r="D18" s="14" t="s">
        <v>55</v>
      </c>
      <c r="E18" s="12" t="str">
        <f>VLOOKUP(D18,[2]Sheet1!$D$3:$F$44,3,0)</f>
        <v>男</v>
      </c>
      <c r="F18" s="13" t="str">
        <f>VLOOKUP(D18,[1]Sheet1!$D$15:$H$25,5,0)</f>
        <v>无人机赋能的草原修复方法研究</v>
      </c>
      <c r="G18" s="12" t="s">
        <v>56</v>
      </c>
      <c r="H18" s="8" t="s">
        <v>13</v>
      </c>
    </row>
    <row r="19" ht="33" customHeight="1" spans="1:8">
      <c r="A19" s="8">
        <v>17</v>
      </c>
      <c r="B19" s="11" t="s">
        <v>47</v>
      </c>
      <c r="C19" s="12" t="str">
        <f>VLOOKUP(D19,[2]Sheet1!$D$3:$E$44,2,0)</f>
        <v>LZU-JZH2519</v>
      </c>
      <c r="D19" s="14" t="s">
        <v>57</v>
      </c>
      <c r="E19" s="12" t="str">
        <f>VLOOKUP(D19,[2]Sheet1!$D$3:$F$44,3,0)</f>
        <v>男</v>
      </c>
      <c r="F19" s="13" t="str">
        <f>VLOOKUP(D19,[1]Sheet1!$D$15:$H$25,5,0)</f>
        <v>二氧化锆的发光性质及其防伪加密应用研究</v>
      </c>
      <c r="G19" s="12" t="s">
        <v>58</v>
      </c>
      <c r="H19" s="8" t="s">
        <v>13</v>
      </c>
    </row>
    <row r="20" ht="33" customHeight="1" spans="1:8">
      <c r="A20" s="8">
        <v>18</v>
      </c>
      <c r="B20" s="11" t="s">
        <v>47</v>
      </c>
      <c r="C20" s="12" t="str">
        <f>VLOOKUP(D20,[2]Sheet1!$D$3:$E$44,2,0)</f>
        <v>LZU-JZH2522</v>
      </c>
      <c r="D20" s="14" t="s">
        <v>59</v>
      </c>
      <c r="E20" s="12" t="str">
        <f>VLOOKUP(D20,[2]Sheet1!$D$3:$F$44,3,0)</f>
        <v>男</v>
      </c>
      <c r="F20" s="13" t="str">
        <f>VLOOKUP(D20,[1]Sheet1!$D$15:$H$25,5,0)</f>
        <v>基于目标实例分割算法的空中“牧羊犬”</v>
      </c>
      <c r="G20" s="12" t="s">
        <v>60</v>
      </c>
      <c r="H20" s="8" t="s">
        <v>13</v>
      </c>
    </row>
    <row r="21" ht="33" customHeight="1" spans="1:8">
      <c r="A21" s="8">
        <v>19</v>
      </c>
      <c r="B21" s="11" t="s">
        <v>47</v>
      </c>
      <c r="C21" s="12" t="str">
        <f>VLOOKUP(D21,[2]Sheet1!$D$3:$E$44,2,0)</f>
        <v>LZU-JZH2517</v>
      </c>
      <c r="D21" s="14" t="s">
        <v>61</v>
      </c>
      <c r="E21" s="12" t="str">
        <f>VLOOKUP(D21,[2]Sheet1!$D$3:$F$44,3,0)</f>
        <v>女</v>
      </c>
      <c r="F21" s="13" t="str">
        <f>VLOOKUP(D21,[1]Sheet1!$D$15:$H$25,5,0)</f>
        <v>Micro-LED用InP量子点材料及其发光薄膜的制备</v>
      </c>
      <c r="G21" s="12" t="s">
        <v>62</v>
      </c>
      <c r="H21" s="8" t="s">
        <v>13</v>
      </c>
    </row>
    <row r="22" ht="33" customHeight="1" spans="1:8">
      <c r="A22" s="8">
        <v>20</v>
      </c>
      <c r="B22" s="11" t="s">
        <v>47</v>
      </c>
      <c r="C22" s="12" t="str">
        <f>VLOOKUP(D22,[2]Sheet1!$D$3:$E$44,2,0)</f>
        <v>LZU-JZH2521</v>
      </c>
      <c r="D22" s="14" t="s">
        <v>63</v>
      </c>
      <c r="E22" s="12" t="str">
        <f>VLOOKUP(D22,[2]Sheet1!$D$3:$F$44,3,0)</f>
        <v>女</v>
      </c>
      <c r="F22" s="13" t="str">
        <f>VLOOKUP(D22,[1]Sheet1!$D$15:$H$25,5,0)</f>
        <v>基于深度神经网络的交通流量统计系统</v>
      </c>
      <c r="G22" s="12" t="s">
        <v>64</v>
      </c>
      <c r="H22" s="8" t="s">
        <v>13</v>
      </c>
    </row>
    <row r="23" ht="33" customHeight="1" spans="1:8">
      <c r="A23" s="8">
        <v>21</v>
      </c>
      <c r="B23" s="11" t="s">
        <v>47</v>
      </c>
      <c r="C23" s="12" t="str">
        <f>VLOOKUP(D23,[2]Sheet1!$D$3:$E$44,2,0)</f>
        <v>LZU-JZH2513</v>
      </c>
      <c r="D23" s="12" t="s">
        <v>65</v>
      </c>
      <c r="E23" s="12" t="str">
        <f>VLOOKUP(D23,[2]Sheet1!$D$3:$F$44,3,0)</f>
        <v>女</v>
      </c>
      <c r="F23" s="13" t="s">
        <v>66</v>
      </c>
      <c r="G23" s="12" t="s">
        <v>67</v>
      </c>
      <c r="H23" s="8" t="s">
        <v>13</v>
      </c>
    </row>
    <row r="24" ht="33" customHeight="1" spans="1:8">
      <c r="A24" s="8">
        <v>22</v>
      </c>
      <c r="B24" s="11" t="s">
        <v>47</v>
      </c>
      <c r="C24" s="12" t="str">
        <f>VLOOKUP(D24,[2]Sheet1!$D$3:$E$44,2,0)</f>
        <v>LZU-JZH2515</v>
      </c>
      <c r="D24" s="14" t="s">
        <v>68</v>
      </c>
      <c r="E24" s="12" t="str">
        <f>VLOOKUP(D24,[2]Sheet1!$D$3:$F$44,3,0)</f>
        <v>男</v>
      </c>
      <c r="F24" s="13" t="str">
        <f>VLOOKUP(D24,[1]Sheet1!$D$15:$H$25,5,0)</f>
        <v>高维时空数据的多分辨率张量学习</v>
      </c>
      <c r="G24" s="12" t="s">
        <v>69</v>
      </c>
      <c r="H24" s="8" t="s">
        <v>13</v>
      </c>
    </row>
    <row r="25" ht="33" customHeight="1" spans="1:8">
      <c r="A25" s="8">
        <v>23</v>
      </c>
      <c r="B25" s="11" t="s">
        <v>47</v>
      </c>
      <c r="C25" s="12" t="str">
        <f>VLOOKUP(D25,[2]Sheet1!$D$3:$E$44,2,0)</f>
        <v>LZU-JZH2518</v>
      </c>
      <c r="D25" s="14" t="s">
        <v>70</v>
      </c>
      <c r="E25" s="12" t="str">
        <f>VLOOKUP(D25,[2]Sheet1!$D$3:$F$44,3,0)</f>
        <v>男</v>
      </c>
      <c r="F25" s="13" t="str">
        <f>VLOOKUP(D25,[1]Sheet1!$D$15:$H$25,5,0)</f>
        <v>访问受限自旋网络的结构识别</v>
      </c>
      <c r="G25" s="12" t="s">
        <v>71</v>
      </c>
      <c r="H25" s="8" t="s">
        <v>13</v>
      </c>
    </row>
    <row r="26" ht="33" customHeight="1" spans="1:8">
      <c r="A26" s="8">
        <v>24</v>
      </c>
      <c r="B26" s="15" t="s">
        <v>72</v>
      </c>
      <c r="C26" s="15" t="str">
        <f>VLOOKUP(D26,[2]Sheet1!$D$3:$E$44,2,0)</f>
        <v>LZU-JZH2533</v>
      </c>
      <c r="D26" s="15" t="s">
        <v>73</v>
      </c>
      <c r="E26" s="15" t="str">
        <f>VLOOKUP(D26,[2]Sheet1!$D$3:$F$44,3,0)</f>
        <v>女</v>
      </c>
      <c r="F26" s="10" t="str">
        <f>VLOOKUP(D26,[1]Sheet1!$D$26:$H$38,5,0)</f>
        <v>基于多功能稀土上转换纳米颗粒的刺激响应型肿瘤诊疗一体化研究</v>
      </c>
      <c r="G26" s="9" t="s">
        <v>74</v>
      </c>
      <c r="H26" s="8" t="s">
        <v>13</v>
      </c>
    </row>
    <row r="27" ht="33" customHeight="1" spans="1:8">
      <c r="A27" s="8">
        <v>25</v>
      </c>
      <c r="B27" s="15" t="s">
        <v>72</v>
      </c>
      <c r="C27" s="15" t="str">
        <f>VLOOKUP(D27,[2]Sheet1!$D$3:$E$44,2,0)</f>
        <v>LZU-JZH2528</v>
      </c>
      <c r="D27" s="15" t="s">
        <v>75</v>
      </c>
      <c r="E27" s="15" t="str">
        <f>VLOOKUP(D27,[2]Sheet1!$D$3:$F$44,3,0)</f>
        <v>男</v>
      </c>
      <c r="F27" s="10" t="s">
        <v>76</v>
      </c>
      <c r="G27" s="9" t="s">
        <v>77</v>
      </c>
      <c r="H27" s="8" t="s">
        <v>13</v>
      </c>
    </row>
    <row r="28" ht="33" customHeight="1" spans="1:8">
      <c r="A28" s="8">
        <v>26</v>
      </c>
      <c r="B28" s="15" t="s">
        <v>72</v>
      </c>
      <c r="C28" s="15" t="str">
        <f>VLOOKUP(D28,[2]Sheet1!$D$3:$E$44,2,0)</f>
        <v>LZU-JZH2530</v>
      </c>
      <c r="D28" s="15" t="s">
        <v>78</v>
      </c>
      <c r="E28" s="15" t="str">
        <f>VLOOKUP(D28,[2]Sheet1!$D$3:$F$44,3,0)</f>
        <v>男</v>
      </c>
      <c r="F28" s="10" t="str">
        <f>VLOOKUP(D28,[1]Sheet1!$D$26:$H$38,5,0)</f>
        <v>过渡金属催化的芳环间位选择性的C-H糖基化</v>
      </c>
      <c r="G28" s="9" t="s">
        <v>79</v>
      </c>
      <c r="H28" s="8" t="s">
        <v>13</v>
      </c>
    </row>
    <row r="29" ht="33" customHeight="1" spans="1:8">
      <c r="A29" s="8">
        <v>27</v>
      </c>
      <c r="B29" s="15" t="s">
        <v>72</v>
      </c>
      <c r="C29" s="15" t="str">
        <f>VLOOKUP(D29,[2]Sheet1!$D$3:$E$44,2,0)</f>
        <v>LZU-JZH2524</v>
      </c>
      <c r="D29" s="15" t="s">
        <v>80</v>
      </c>
      <c r="E29" s="15" t="str">
        <f>VLOOKUP(D29,[2]Sheet1!$D$3:$F$44,3,0)</f>
        <v>男</v>
      </c>
      <c r="F29" s="10" t="str">
        <f>VLOOKUP(D29,[1]Sheet1!$D$26:$H$38,5,0)</f>
        <v>lncRNA（HOTAIR）/miRNA-206/TAGLN2 信号轴调控 PTC侵袭转移的分子机制研究</v>
      </c>
      <c r="G29" s="9" t="s">
        <v>81</v>
      </c>
      <c r="H29" s="8" t="s">
        <v>13</v>
      </c>
    </row>
    <row r="30" ht="33" customHeight="1" spans="1:8">
      <c r="A30" s="8">
        <v>28</v>
      </c>
      <c r="B30" s="15" t="s">
        <v>72</v>
      </c>
      <c r="C30" s="15" t="str">
        <f>VLOOKUP(D30,[2]Sheet1!$D$3:$E$44,2,0)</f>
        <v>LZU-JZH2525</v>
      </c>
      <c r="D30" s="15" t="s">
        <v>82</v>
      </c>
      <c r="E30" s="15" t="str">
        <f>VLOOKUP(D30,[2]Sheet1!$D$3:$F$44,3,0)</f>
        <v>男</v>
      </c>
      <c r="F30" s="10" t="str">
        <f>VLOOKUP(D30,[1]Sheet1!$D$26:$H$38,5,0)</f>
        <v>has_circ_0001550调控子宫内膜间质细胞蜕膜化的机制研究</v>
      </c>
      <c r="G30" s="9" t="s">
        <v>83</v>
      </c>
      <c r="H30" s="8" t="s">
        <v>13</v>
      </c>
    </row>
    <row r="31" ht="33" customHeight="1" spans="1:8">
      <c r="A31" s="8">
        <v>29</v>
      </c>
      <c r="B31" s="15" t="s">
        <v>72</v>
      </c>
      <c r="C31" s="15" t="str">
        <f>VLOOKUP(D31,[2]Sheet1!$D$3:$E$44,2,0)</f>
        <v>LZU-JZH2536</v>
      </c>
      <c r="D31" s="15" t="s">
        <v>84</v>
      </c>
      <c r="E31" s="15" t="str">
        <f>VLOOKUP(D31,[2]Sheet1!$D$3:$F$44,3,0)</f>
        <v>女</v>
      </c>
      <c r="F31" s="10" t="str">
        <f>VLOOKUP(D31,[1]Sheet1!$D$26:$H$38,5,0)</f>
        <v>Fe-N掺杂半焦活化过硫酸盐降解医疗废水中抗生素的性能研究</v>
      </c>
      <c r="G31" s="9" t="s">
        <v>85</v>
      </c>
      <c r="H31" s="8" t="s">
        <v>13</v>
      </c>
    </row>
    <row r="32" ht="33" customHeight="1" spans="1:8">
      <c r="A32" s="8">
        <v>30</v>
      </c>
      <c r="B32" s="15" t="s">
        <v>72</v>
      </c>
      <c r="C32" s="15" t="str">
        <f>VLOOKUP(D32,[2]Sheet1!$D$3:$E$44,2,0)</f>
        <v>LZU-JZH2532</v>
      </c>
      <c r="D32" s="15" t="s">
        <v>86</v>
      </c>
      <c r="E32" s="15" t="str">
        <f>VLOOKUP(D32,[2]Sheet1!$D$3:$F$44,3,0)</f>
        <v>女</v>
      </c>
      <c r="F32" s="10" t="s">
        <v>87</v>
      </c>
      <c r="G32" s="9" t="s">
        <v>88</v>
      </c>
      <c r="H32" s="8" t="s">
        <v>13</v>
      </c>
    </row>
    <row r="33" ht="33" customHeight="1" spans="1:8">
      <c r="A33" s="8">
        <v>31</v>
      </c>
      <c r="B33" s="15" t="s">
        <v>72</v>
      </c>
      <c r="C33" s="15" t="str">
        <f>VLOOKUP(D33,[2]Sheet1!$D$3:$E$44,2,0)</f>
        <v>LZU-JZH2534</v>
      </c>
      <c r="D33" s="15" t="s">
        <v>89</v>
      </c>
      <c r="E33" s="15" t="str">
        <f>VLOOKUP(D33,[2]Sheet1!$D$3:$F$44,3,0)</f>
        <v>男</v>
      </c>
      <c r="F33" s="10" t="str">
        <f>VLOOKUP(D33,[1]Sheet1!$D$26:$H$38,5,0)</f>
        <v>氧化锆晶型促进的高效二氧化碳加氢制备甲醇研究</v>
      </c>
      <c r="G33" s="9" t="s">
        <v>90</v>
      </c>
      <c r="H33" s="8" t="s">
        <v>13</v>
      </c>
    </row>
    <row r="34" ht="33" customHeight="1" spans="1:8">
      <c r="A34" s="8">
        <v>32</v>
      </c>
      <c r="B34" s="15" t="s">
        <v>72</v>
      </c>
      <c r="C34" s="15" t="str">
        <f>VLOOKUP(D34,[2]Sheet1!$D$3:$E$44,2,0)</f>
        <v>LZU-JZH2535</v>
      </c>
      <c r="D34" s="15" t="s">
        <v>91</v>
      </c>
      <c r="E34" s="15" t="str">
        <f>VLOOKUP(D34,[2]Sheet1!$D$3:$F$44,3,0)</f>
        <v>男</v>
      </c>
      <c r="F34" s="10" t="str">
        <f>VLOOKUP(D34,[1]Sheet1!$D$26:$H$38,5,0)</f>
        <v>超薄二氧化钛负载多金属氧酸盐基银簇催化剂的构筑及应用</v>
      </c>
      <c r="G34" s="9" t="s">
        <v>92</v>
      </c>
      <c r="H34" s="8" t="s">
        <v>13</v>
      </c>
    </row>
    <row r="35" ht="33" customHeight="1" spans="1:8">
      <c r="A35" s="8">
        <v>33</v>
      </c>
      <c r="B35" s="15" t="s">
        <v>72</v>
      </c>
      <c r="C35" s="15" t="str">
        <f>VLOOKUP(D35,[2]Sheet1!$D$3:$E$44,2,0)</f>
        <v>LZU-JZH2526</v>
      </c>
      <c r="D35" s="15" t="s">
        <v>93</v>
      </c>
      <c r="E35" s="15" t="str">
        <f>VLOOKUP(D35,[2]Sheet1!$D$3:$F$44,3,0)</f>
        <v>男</v>
      </c>
      <c r="F35" s="10" t="s">
        <v>94</v>
      </c>
      <c r="G35" s="9" t="s">
        <v>95</v>
      </c>
      <c r="H35" s="8" t="s">
        <v>13</v>
      </c>
    </row>
    <row r="36" ht="33" customHeight="1" spans="1:8">
      <c r="A36" s="8">
        <v>34</v>
      </c>
      <c r="B36" s="15" t="s">
        <v>72</v>
      </c>
      <c r="C36" s="15" t="str">
        <f>VLOOKUP(D36,[2]Sheet1!$D$3:$E$44,2,0)</f>
        <v>LZU-JZH2529</v>
      </c>
      <c r="D36" s="15" t="s">
        <v>96</v>
      </c>
      <c r="E36" s="15" t="str">
        <f>VLOOKUP(D36,[2]Sheet1!$D$3:$F$44,3,0)</f>
        <v>男</v>
      </c>
      <c r="F36" s="10" t="s">
        <v>97</v>
      </c>
      <c r="G36" s="9" t="s">
        <v>98</v>
      </c>
      <c r="H36" s="8" t="s">
        <v>13</v>
      </c>
    </row>
    <row r="37" ht="33" customHeight="1" spans="1:8">
      <c r="A37" s="8">
        <v>35</v>
      </c>
      <c r="B37" s="15" t="s">
        <v>72</v>
      </c>
      <c r="C37" s="15" t="str">
        <f>VLOOKUP(D37,[2]Sheet1!$D$3:$E$44,2,0)</f>
        <v>LZU-JZH2531</v>
      </c>
      <c r="D37" s="15" t="s">
        <v>99</v>
      </c>
      <c r="E37" s="15" t="str">
        <f>VLOOKUP(D37,[2]Sheet1!$D$3:$F$44,3,0)</f>
        <v>女</v>
      </c>
      <c r="F37" s="10" t="str">
        <f>VLOOKUP(D37,[1]Sheet1!$D$26:$H$38,5,0)</f>
        <v>间充质干细胞自然衰老过程生物节律基因的调控作用</v>
      </c>
      <c r="G37" s="9" t="s">
        <v>100</v>
      </c>
      <c r="H37" s="8" t="s">
        <v>13</v>
      </c>
    </row>
    <row r="38" ht="33" customHeight="1" spans="1:8">
      <c r="A38" s="8">
        <v>36</v>
      </c>
      <c r="B38" s="15" t="s">
        <v>72</v>
      </c>
      <c r="C38" s="15" t="str">
        <f>VLOOKUP(D38,[2]Sheet1!$D$3:$E$44,2,0)</f>
        <v>LZU-JZH2527</v>
      </c>
      <c r="D38" s="15" t="s">
        <v>101</v>
      </c>
      <c r="E38" s="15" t="str">
        <f>VLOOKUP(D38,[2]Sheet1!$D$3:$F$44,3,0)</f>
        <v>男</v>
      </c>
      <c r="F38" s="10" t="str">
        <f>VLOOKUP(D38,[1]Sheet1!$D$26:$H$38,5,0)</f>
        <v>MXene基柔性自愈合水系锌离子电池的设计与性能研究</v>
      </c>
      <c r="G38" s="9" t="s">
        <v>102</v>
      </c>
      <c r="H38" s="8" t="s">
        <v>13</v>
      </c>
    </row>
    <row r="39" ht="33" customHeight="1" spans="1:8">
      <c r="A39" s="8">
        <v>37</v>
      </c>
      <c r="B39" s="11" t="s">
        <v>103</v>
      </c>
      <c r="C39" s="12" t="str">
        <f>VLOOKUP(D39,[2]Sheet1!$D$3:$E$44,2,0)</f>
        <v>LZU-JZH2537</v>
      </c>
      <c r="D39" s="14" t="s">
        <v>104</v>
      </c>
      <c r="E39" s="12" t="str">
        <f>VLOOKUP(D39,[2]Sheet1!$D$3:$F$44,3,0)</f>
        <v>女</v>
      </c>
      <c r="F39" s="13" t="s">
        <v>105</v>
      </c>
      <c r="G39" s="12" t="s">
        <v>106</v>
      </c>
      <c r="H39" s="8" t="s">
        <v>13</v>
      </c>
    </row>
    <row r="40" ht="33" customHeight="1" spans="1:8">
      <c r="A40" s="8">
        <v>38</v>
      </c>
      <c r="B40" s="11" t="s">
        <v>103</v>
      </c>
      <c r="C40" s="12" t="str">
        <f>VLOOKUP(D40,[2]Sheet1!$D$3:$E$44,2,0)</f>
        <v>LZU-JZH2542</v>
      </c>
      <c r="D40" s="14" t="s">
        <v>107</v>
      </c>
      <c r="E40" s="12" t="str">
        <f>VLOOKUP(D40,[2]Sheet1!$D$3:$F$44,3,0)</f>
        <v>男</v>
      </c>
      <c r="F40" s="13" t="str">
        <f>VLOOKUP(D40,[1]Sheet1!$D$39:$H$44,5,0)</f>
        <v>东亚地区人为沙尘PM2.5排放清单的构建与研究 </v>
      </c>
      <c r="G40" s="12" t="s">
        <v>108</v>
      </c>
      <c r="H40" s="8" t="s">
        <v>13</v>
      </c>
    </row>
    <row r="41" ht="33" customHeight="1" spans="1:8">
      <c r="A41" s="8">
        <v>39</v>
      </c>
      <c r="B41" s="11" t="s">
        <v>103</v>
      </c>
      <c r="C41" s="12" t="str">
        <f>VLOOKUP(D41,[2]Sheet1!$D$3:$E$44,2,0)</f>
        <v>LZU-JZH2540</v>
      </c>
      <c r="D41" s="14" t="s">
        <v>109</v>
      </c>
      <c r="E41" s="12" t="str">
        <f>VLOOKUP(D41,[2]Sheet1!$D$3:$F$44,3,0)</f>
        <v>女</v>
      </c>
      <c r="F41" s="13" t="str">
        <f>VLOOKUP(D41,[1]Sheet1!$D$39:$H$44,5,0)</f>
        <v>“一带一路”沿线国家间贸易驱动的黑碳排放转移及对辐射强迫的影响</v>
      </c>
      <c r="G41" s="12" t="s">
        <v>110</v>
      </c>
      <c r="H41" s="8" t="s">
        <v>13</v>
      </c>
    </row>
    <row r="42" ht="33" customHeight="1" spans="1:8">
      <c r="A42" s="8">
        <v>40</v>
      </c>
      <c r="B42" s="11" t="s">
        <v>103</v>
      </c>
      <c r="C42" s="12" t="str">
        <f>VLOOKUP(D42,[2]Sheet1!$D$3:$E$44,2,0)</f>
        <v>LZU-JZH2538</v>
      </c>
      <c r="D42" s="12" t="s">
        <v>111</v>
      </c>
      <c r="E42" s="12" t="str">
        <f>VLOOKUP(D42,[2]Sheet1!$D$3:$F$44,3,0)</f>
        <v>女</v>
      </c>
      <c r="F42" s="13" t="s">
        <v>112</v>
      </c>
      <c r="G42" s="12" t="s">
        <v>113</v>
      </c>
      <c r="H42" s="8" t="s">
        <v>13</v>
      </c>
    </row>
    <row r="43" ht="33" customHeight="1" spans="1:8">
      <c r="A43" s="8">
        <v>41</v>
      </c>
      <c r="B43" s="11" t="s">
        <v>103</v>
      </c>
      <c r="C43" s="12" t="str">
        <f>VLOOKUP(D43,[2]Sheet1!$D$3:$E$44,2,0)</f>
        <v>LZU-JZH2541</v>
      </c>
      <c r="D43" s="14" t="s">
        <v>114</v>
      </c>
      <c r="E43" s="12" t="str">
        <f>VLOOKUP(D43,[2]Sheet1!$D$3:$F$44,3,0)</f>
        <v>女</v>
      </c>
      <c r="F43" s="13" t="str">
        <f>VLOOKUP(D43,[1]Sheet1!$D$39:$H$44,5,0)</f>
        <v>纳米氧化铁对紫花苜蓿生长的调控研究</v>
      </c>
      <c r="G43" s="12" t="s">
        <v>115</v>
      </c>
      <c r="H43" s="8" t="s">
        <v>13</v>
      </c>
    </row>
    <row r="44" ht="33" customHeight="1" spans="1:8">
      <c r="A44" s="8">
        <v>42</v>
      </c>
      <c r="B44" s="11" t="s">
        <v>103</v>
      </c>
      <c r="C44" s="12" t="str">
        <f>VLOOKUP(D44,[2]Sheet1!$D$3:$E$44,2,0)</f>
        <v>LZU-JZH2539</v>
      </c>
      <c r="D44" s="14" t="s">
        <v>116</v>
      </c>
      <c r="E44" s="12" t="str">
        <f>VLOOKUP(D44,[2]Sheet1!$D$3:$F$44,3,0)</f>
        <v>女</v>
      </c>
      <c r="F44" s="13" t="str">
        <f>VLOOKUP(D44,[1]Sheet1!$D$39:$H$44,5,0)</f>
        <v>天然金红石-生物炭协同砷污染治理初探</v>
      </c>
      <c r="G44" s="12" t="s">
        <v>117</v>
      </c>
      <c r="H44" s="8" t="s">
        <v>13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结项结果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</dc:creator>
  <cp:lastModifiedBy>Administrator</cp:lastModifiedBy>
  <dcterms:created xsi:type="dcterms:W3CDTF">2023-04-15T15:24:00Z</dcterms:created>
  <dcterms:modified xsi:type="dcterms:W3CDTF">2023-04-19T03:02:28Z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3C3DBF63C2FB44B7B2AFF458E63AE9C2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